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SVENSJO\Desktop\Skrivbord 2018\Kunder\Revisorsnämnden\Vt 2018\Slutligt\PDF och underlag till provet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1" l="1"/>
  <c r="K34" i="1" l="1"/>
  <c r="H34" i="1"/>
  <c r="K33" i="1"/>
  <c r="H32" i="1"/>
  <c r="K32" i="1" s="1"/>
  <c r="H31" i="1"/>
  <c r="K31" i="1" s="1"/>
  <c r="K30" i="1"/>
  <c r="J28" i="1"/>
  <c r="J36" i="1" s="1"/>
  <c r="I36" i="1"/>
  <c r="H28" i="1"/>
  <c r="K27" i="1"/>
  <c r="K26" i="1"/>
  <c r="K25" i="1"/>
  <c r="K24" i="1"/>
  <c r="K23" i="1"/>
  <c r="J19" i="1"/>
  <c r="I19" i="1"/>
  <c r="K17" i="1"/>
  <c r="H16" i="1"/>
  <c r="H19" i="1" s="1"/>
  <c r="K15" i="1"/>
  <c r="K14" i="1"/>
  <c r="K13" i="1"/>
  <c r="K12" i="1"/>
  <c r="B34" i="1"/>
  <c r="E34" i="1" s="1"/>
  <c r="D28" i="1"/>
  <c r="D36" i="1" s="1"/>
  <c r="B16" i="1"/>
  <c r="E16" i="1" s="1"/>
  <c r="B32" i="1"/>
  <c r="E32" i="1" s="1"/>
  <c r="B31" i="1"/>
  <c r="E31" i="1" s="1"/>
  <c r="E17" i="1"/>
  <c r="B28" i="1"/>
  <c r="E33" i="1"/>
  <c r="E30" i="1"/>
  <c r="E27" i="1"/>
  <c r="E26" i="1"/>
  <c r="E25" i="1"/>
  <c r="E24" i="1"/>
  <c r="E23" i="1"/>
  <c r="E13" i="1"/>
  <c r="E14" i="1"/>
  <c r="E15" i="1"/>
  <c r="E12" i="1"/>
  <c r="C28" i="1"/>
  <c r="C36" i="1" s="1"/>
  <c r="C19" i="1"/>
  <c r="D19" i="1"/>
  <c r="K16" i="1" l="1"/>
  <c r="H36" i="1"/>
  <c r="K19" i="1"/>
  <c r="K28" i="1"/>
  <c r="K36" i="1" s="1"/>
  <c r="B19" i="1"/>
  <c r="B36" i="1"/>
  <c r="E19" i="1"/>
  <c r="E28" i="1"/>
  <c r="E36" i="1" s="1"/>
</calcChain>
</file>

<file path=xl/sharedStrings.xml><?xml version="1.0" encoding="utf-8"?>
<sst xmlns="http://schemas.openxmlformats.org/spreadsheetml/2006/main" count="78" uniqueCount="43">
  <si>
    <t xml:space="preserve"> </t>
  </si>
  <si>
    <t>Summa</t>
  </si>
  <si>
    <t>Balansräkning</t>
  </si>
  <si>
    <t>Tillgångar</t>
  </si>
  <si>
    <t>Goodwill</t>
  </si>
  <si>
    <t>Inventarier</t>
  </si>
  <si>
    <t>Aktier i dotterbolag</t>
  </si>
  <si>
    <t>Kundfordringar</t>
  </si>
  <si>
    <t>Kassa &amp; bank</t>
  </si>
  <si>
    <t>Summa tillgångar</t>
  </si>
  <si>
    <t>Eget kapital :</t>
  </si>
  <si>
    <t xml:space="preserve">  </t>
  </si>
  <si>
    <t xml:space="preserve">   Aktiekapital</t>
  </si>
  <si>
    <t xml:space="preserve">   Annat tillskjutet kapital</t>
  </si>
  <si>
    <t xml:space="preserve">   Reserver</t>
  </si>
  <si>
    <t xml:space="preserve">   Balanserade vinstmedel</t>
  </si>
  <si>
    <t xml:space="preserve">   Årets resultat</t>
  </si>
  <si>
    <t>Summa eget kapital</t>
  </si>
  <si>
    <t>Leverantörsskulder</t>
  </si>
  <si>
    <t>Uppskjuten skatt</t>
  </si>
  <si>
    <t>Övriga kortfristiga skulder</t>
  </si>
  <si>
    <t>Immateriella tillgångar</t>
  </si>
  <si>
    <t>Skatteskulder</t>
  </si>
  <si>
    <t>(Tkr)</t>
  </si>
  <si>
    <t>Långfristiga lån</t>
  </si>
  <si>
    <t>Koncernen exkl</t>
  </si>
  <si>
    <t>Koncernen per den 1 januari 2018 (svarsmall)</t>
  </si>
  <si>
    <t>Koncernen per den 31 december 2017 (innan försäljning av IT-Tech AB)</t>
  </si>
  <si>
    <t>IT-Tech AB</t>
  </si>
  <si>
    <t>aktier i IT-Tech AB</t>
  </si>
  <si>
    <t>Eliminering av</t>
  </si>
  <si>
    <t>RE VT18</t>
  </si>
  <si>
    <t>Bilaga 2.2</t>
  </si>
  <si>
    <t>Eget kapital och skulder</t>
  </si>
  <si>
    <t>Summa eget kapital och skulder</t>
  </si>
  <si>
    <t>IT-Tech AB *)</t>
  </si>
  <si>
    <t>*) Konsolidering koncern utan IT-Tech och utan eliminering av IT-Tech</t>
  </si>
  <si>
    <t>Koncernen exkl IT-Tech AB</t>
  </si>
  <si>
    <t>innan  försäljning av IT-Tech AB</t>
  </si>
  <si>
    <t xml:space="preserve">Redovisning av försäljning </t>
  </si>
  <si>
    <t>Tillkommande</t>
  </si>
  <si>
    <t>koncernjusteringar</t>
  </si>
  <si>
    <t xml:space="preserve"> av IT-Tech moderbolag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</si>
</sst>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0" xfId="1" applyFont="1"/>
    <xf numFmtId="0" fontId="4" fillId="0" borderId="0" xfId="1" applyFont="1" applyFill="1" applyAlignment="1">
      <alignment horizontal="center"/>
    </xf>
    <xf numFmtId="0" fontId="4" fillId="0" borderId="0" xfId="1" applyFont="1" applyAlignment="1">
      <alignment horizontal="center"/>
    </xf>
    <xf numFmtId="0" fontId="2" fillId="0" borderId="0" xfId="1"/>
    <xf numFmtId="0" fontId="2" fillId="0" borderId="0" xfId="1" applyFont="1" applyFill="1"/>
    <xf numFmtId="0" fontId="4" fillId="0" borderId="0" xfId="1" applyFont="1"/>
    <xf numFmtId="0" fontId="2" fillId="0" borderId="0" xfId="1" applyFill="1"/>
    <xf numFmtId="0" fontId="2" fillId="0" borderId="0" xfId="1" applyFont="1"/>
    <xf numFmtId="3" fontId="2" fillId="0" borderId="0" xfId="1" applyNumberFormat="1" applyFill="1"/>
    <xf numFmtId="3" fontId="2" fillId="0" borderId="0" xfId="1" applyNumberFormat="1" applyFont="1" applyFill="1"/>
    <xf numFmtId="3" fontId="2" fillId="0" borderId="0" xfId="1" applyNumberFormat="1"/>
    <xf numFmtId="3" fontId="4" fillId="0" borderId="0" xfId="1" applyNumberFormat="1" applyFont="1" applyFill="1"/>
    <xf numFmtId="0" fontId="4" fillId="0" borderId="0" xfId="1" applyFont="1" applyFill="1" applyAlignment="1">
      <alignment horizontal="right"/>
    </xf>
    <xf numFmtId="0" fontId="4" fillId="0" borderId="0" xfId="1" applyFont="1" applyAlignment="1">
      <alignment horizontal="right"/>
    </xf>
    <xf numFmtId="0" fontId="1" fillId="0" borderId="0" xfId="0" applyFont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3" fillId="2" borderId="0" xfId="1" applyFont="1" applyFill="1"/>
    <xf numFmtId="0" fontId="4" fillId="2" borderId="0" xfId="1" applyFont="1" applyFill="1" applyAlignment="1">
      <alignment horizontal="right"/>
    </xf>
    <xf numFmtId="0" fontId="4" fillId="2" borderId="0" xfId="1" applyFont="1" applyFill="1" applyAlignment="1">
      <alignment horizontal="center"/>
    </xf>
    <xf numFmtId="0" fontId="2" fillId="2" borderId="0" xfId="1" applyFill="1"/>
    <xf numFmtId="0" fontId="2" fillId="2" borderId="0" xfId="1" applyFont="1" applyFill="1"/>
    <xf numFmtId="0" fontId="4" fillId="2" borderId="0" xfId="1" applyFont="1" applyFill="1"/>
    <xf numFmtId="3" fontId="2" fillId="2" borderId="0" xfId="1" applyNumberFormat="1" applyFill="1"/>
    <xf numFmtId="3" fontId="2" fillId="2" borderId="0" xfId="1" applyNumberFormat="1" applyFont="1" applyFill="1"/>
    <xf numFmtId="3" fontId="4" fillId="2" borderId="0" xfId="1" applyNumberFormat="1" applyFont="1" applyFill="1"/>
    <xf numFmtId="0" fontId="4" fillId="2" borderId="0" xfId="1" applyFont="1" applyFill="1" applyAlignment="1">
      <alignment horizontal="lef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zoomScaleNormal="100" workbookViewId="0">
      <selection activeCell="I10" sqref="I10"/>
    </sheetView>
  </sheetViews>
  <sheetFormatPr defaultRowHeight="15" x14ac:dyDescent="0.25"/>
  <cols>
    <col min="1" max="1" width="31" bestFit="1" customWidth="1"/>
    <col min="2" max="2" width="15.42578125" bestFit="1" customWidth="1"/>
    <col min="3" max="3" width="12.28515625" customWidth="1"/>
    <col min="4" max="4" width="18" bestFit="1" customWidth="1"/>
    <col min="5" max="5" width="9.42578125" customWidth="1"/>
    <col min="7" max="7" width="31" bestFit="1" customWidth="1"/>
    <col min="8" max="8" width="29.42578125" customWidth="1"/>
    <col min="9" max="9" width="26.140625" bestFit="1" customWidth="1"/>
    <col min="10" max="10" width="18" bestFit="1" customWidth="1"/>
    <col min="11" max="11" width="9.140625" customWidth="1"/>
  </cols>
  <sheetData>
    <row r="1" spans="1:12" x14ac:dyDescent="0.25">
      <c r="A1" t="s">
        <v>31</v>
      </c>
    </row>
    <row r="3" spans="1:12" x14ac:dyDescent="0.25">
      <c r="A3" t="s">
        <v>32</v>
      </c>
    </row>
    <row r="6" spans="1:12" x14ac:dyDescent="0.25">
      <c r="A6" s="28" t="s">
        <v>27</v>
      </c>
      <c r="B6" s="28"/>
      <c r="C6" s="28"/>
      <c r="D6" s="28"/>
      <c r="E6" s="28"/>
      <c r="G6" s="29" t="s">
        <v>26</v>
      </c>
      <c r="H6" s="29"/>
      <c r="I6" s="29"/>
      <c r="J6" s="29"/>
      <c r="K6" s="29"/>
      <c r="L6" s="16"/>
    </row>
    <row r="7" spans="1:12" x14ac:dyDescent="0.25">
      <c r="A7" s="15"/>
      <c r="B7" s="15"/>
      <c r="C7" s="15"/>
      <c r="D7" s="15"/>
      <c r="E7" s="15"/>
      <c r="G7" s="17"/>
      <c r="H7" s="17"/>
      <c r="I7" s="17"/>
      <c r="J7" s="17"/>
      <c r="K7" s="17"/>
      <c r="L7" s="16"/>
    </row>
    <row r="8" spans="1:12" ht="15.75" x14ac:dyDescent="0.25">
      <c r="A8" s="1" t="s">
        <v>23</v>
      </c>
      <c r="B8" s="13" t="s">
        <v>25</v>
      </c>
      <c r="C8" s="13" t="s">
        <v>28</v>
      </c>
      <c r="D8" s="13" t="s">
        <v>30</v>
      </c>
      <c r="E8" s="14" t="s">
        <v>1</v>
      </c>
      <c r="G8" s="18" t="s">
        <v>23</v>
      </c>
      <c r="H8" s="27" t="s">
        <v>37</v>
      </c>
      <c r="I8" s="19" t="s">
        <v>39</v>
      </c>
      <c r="J8" s="19" t="s">
        <v>40</v>
      </c>
      <c r="K8" s="20" t="s">
        <v>1</v>
      </c>
      <c r="L8" s="16"/>
    </row>
    <row r="9" spans="1:12" x14ac:dyDescent="0.25">
      <c r="A9" s="4"/>
      <c r="B9" s="13" t="s">
        <v>35</v>
      </c>
      <c r="C9" s="13"/>
      <c r="D9" s="13" t="s">
        <v>29</v>
      </c>
      <c r="E9" s="14"/>
      <c r="G9" s="21"/>
      <c r="H9" s="27" t="s">
        <v>38</v>
      </c>
      <c r="I9" s="20" t="s">
        <v>42</v>
      </c>
      <c r="J9" s="19" t="s">
        <v>41</v>
      </c>
      <c r="K9" s="20"/>
      <c r="L9" s="16"/>
    </row>
    <row r="10" spans="1:12" ht="15.75" x14ac:dyDescent="0.25">
      <c r="A10" s="1" t="s">
        <v>2</v>
      </c>
      <c r="B10" s="2"/>
      <c r="C10" s="2"/>
      <c r="D10" s="5"/>
      <c r="E10" s="3"/>
      <c r="G10" s="18" t="s">
        <v>2</v>
      </c>
      <c r="H10" s="20"/>
      <c r="I10" s="20"/>
      <c r="J10" s="22"/>
      <c r="K10" s="20"/>
      <c r="L10" s="16"/>
    </row>
    <row r="11" spans="1:12" x14ac:dyDescent="0.25">
      <c r="A11" s="6" t="s">
        <v>3</v>
      </c>
      <c r="B11" s="7"/>
      <c r="C11" s="7"/>
      <c r="D11" s="5"/>
      <c r="E11" s="4"/>
      <c r="G11" s="23" t="s">
        <v>3</v>
      </c>
      <c r="H11" s="21"/>
      <c r="I11" s="21"/>
      <c r="J11" s="22"/>
      <c r="K11" s="21"/>
      <c r="L11" s="16"/>
    </row>
    <row r="12" spans="1:12" x14ac:dyDescent="0.25">
      <c r="A12" s="8" t="s">
        <v>4</v>
      </c>
      <c r="B12" s="9"/>
      <c r="C12" s="9"/>
      <c r="D12" s="10">
        <v>22000</v>
      </c>
      <c r="E12" s="11">
        <f t="shared" ref="E12:E17" si="0">SUM(B12:D12)</f>
        <v>22000</v>
      </c>
      <c r="G12" s="22" t="s">
        <v>4</v>
      </c>
      <c r="H12" s="24"/>
      <c r="I12" s="24"/>
      <c r="J12" s="25"/>
      <c r="K12" s="24">
        <f t="shared" ref="K12:K17" si="1">SUM(H12:J12)</f>
        <v>0</v>
      </c>
      <c r="L12" s="16"/>
    </row>
    <row r="13" spans="1:12" x14ac:dyDescent="0.25">
      <c r="A13" s="8" t="s">
        <v>21</v>
      </c>
      <c r="B13" s="9">
        <v>109800</v>
      </c>
      <c r="C13" s="9">
        <v>43900</v>
      </c>
      <c r="D13" s="10"/>
      <c r="E13" s="11">
        <f t="shared" si="0"/>
        <v>153700</v>
      </c>
      <c r="G13" s="22" t="s">
        <v>21</v>
      </c>
      <c r="H13" s="24">
        <v>109800</v>
      </c>
      <c r="I13" s="24"/>
      <c r="J13" s="25"/>
      <c r="K13" s="24">
        <f t="shared" si="1"/>
        <v>109800</v>
      </c>
      <c r="L13" s="16"/>
    </row>
    <row r="14" spans="1:12" x14ac:dyDescent="0.25">
      <c r="A14" s="8" t="s">
        <v>5</v>
      </c>
      <c r="B14" s="9">
        <v>29100</v>
      </c>
      <c r="C14" s="9">
        <v>15800</v>
      </c>
      <c r="D14" s="10"/>
      <c r="E14" s="11">
        <f t="shared" si="0"/>
        <v>44900</v>
      </c>
      <c r="G14" s="22" t="s">
        <v>5</v>
      </c>
      <c r="H14" s="24">
        <v>29100</v>
      </c>
      <c r="I14" s="24"/>
      <c r="J14" s="25"/>
      <c r="K14" s="24">
        <f t="shared" si="1"/>
        <v>29100</v>
      </c>
      <c r="L14" s="16"/>
    </row>
    <row r="15" spans="1:12" x14ac:dyDescent="0.25">
      <c r="A15" s="8" t="s">
        <v>6</v>
      </c>
      <c r="B15" s="9">
        <v>48700</v>
      </c>
      <c r="C15" s="9"/>
      <c r="D15" s="10">
        <v>-48700</v>
      </c>
      <c r="E15" s="11">
        <f t="shared" si="0"/>
        <v>0</v>
      </c>
      <c r="G15" s="22" t="s">
        <v>6</v>
      </c>
      <c r="H15" s="24">
        <v>48700</v>
      </c>
      <c r="I15" s="24"/>
      <c r="J15" s="25"/>
      <c r="K15" s="24">
        <f t="shared" si="1"/>
        <v>48700</v>
      </c>
      <c r="L15" s="16"/>
    </row>
    <row r="16" spans="1:12" x14ac:dyDescent="0.25">
      <c r="A16" s="4" t="s">
        <v>7</v>
      </c>
      <c r="B16" s="9">
        <f>55600-7300</f>
        <v>48300</v>
      </c>
      <c r="C16" s="9">
        <v>7300</v>
      </c>
      <c r="D16" s="10"/>
      <c r="E16" s="11">
        <f t="shared" si="0"/>
        <v>55600</v>
      </c>
      <c r="G16" s="21" t="s">
        <v>7</v>
      </c>
      <c r="H16" s="24">
        <f>55600-7300</f>
        <v>48300</v>
      </c>
      <c r="I16" s="24"/>
      <c r="J16" s="25"/>
      <c r="K16" s="24">
        <f t="shared" si="1"/>
        <v>48300</v>
      </c>
      <c r="L16" s="16"/>
    </row>
    <row r="17" spans="1:12" x14ac:dyDescent="0.25">
      <c r="A17" s="4" t="s">
        <v>8</v>
      </c>
      <c r="B17" s="9">
        <v>65200</v>
      </c>
      <c r="C17" s="9">
        <v>13900</v>
      </c>
      <c r="D17" s="10"/>
      <c r="E17" s="11">
        <f t="shared" si="0"/>
        <v>79100</v>
      </c>
      <c r="G17" s="21" t="s">
        <v>8</v>
      </c>
      <c r="H17" s="24">
        <v>65200</v>
      </c>
      <c r="I17" s="24"/>
      <c r="J17" s="25"/>
      <c r="K17" s="24">
        <f t="shared" si="1"/>
        <v>65200</v>
      </c>
      <c r="L17" s="16"/>
    </row>
    <row r="18" spans="1:12" x14ac:dyDescent="0.25">
      <c r="A18" s="4"/>
      <c r="B18" s="9"/>
      <c r="C18" s="9"/>
      <c r="D18" s="10"/>
      <c r="E18" s="11" t="s">
        <v>0</v>
      </c>
      <c r="G18" s="21"/>
      <c r="H18" s="24"/>
      <c r="I18" s="24"/>
      <c r="J18" s="25"/>
      <c r="K18" s="24" t="s">
        <v>0</v>
      </c>
      <c r="L18" s="16"/>
    </row>
    <row r="19" spans="1:12" x14ac:dyDescent="0.25">
      <c r="A19" s="6" t="s">
        <v>9</v>
      </c>
      <c r="B19" s="12">
        <f>SUM(B12:B18)</f>
        <v>301100</v>
      </c>
      <c r="C19" s="12">
        <f>SUM(C12:C18)</f>
        <v>80900</v>
      </c>
      <c r="D19" s="12">
        <f>SUM(D12:D18)</f>
        <v>-26700</v>
      </c>
      <c r="E19" s="12">
        <f>SUM(E12:E18)</f>
        <v>355300</v>
      </c>
      <c r="G19" s="23" t="s">
        <v>9</v>
      </c>
      <c r="H19" s="26">
        <f>SUM(H12:H18)</f>
        <v>301100</v>
      </c>
      <c r="I19" s="26">
        <f>SUM(I12:I18)</f>
        <v>0</v>
      </c>
      <c r="J19" s="26">
        <f>SUM(J12:J18)</f>
        <v>0</v>
      </c>
      <c r="K19" s="26">
        <f>SUM(K12:K18)</f>
        <v>301100</v>
      </c>
      <c r="L19" s="16"/>
    </row>
    <row r="20" spans="1:12" x14ac:dyDescent="0.25">
      <c r="A20" s="4"/>
      <c r="B20" s="9"/>
      <c r="C20" s="9"/>
      <c r="D20" s="10"/>
      <c r="E20" s="11" t="s">
        <v>0</v>
      </c>
      <c r="G20" s="21"/>
      <c r="H20" s="24"/>
      <c r="I20" s="24"/>
      <c r="J20" s="25"/>
      <c r="K20" s="24" t="s">
        <v>0</v>
      </c>
      <c r="L20" s="16"/>
    </row>
    <row r="21" spans="1:12" x14ac:dyDescent="0.25">
      <c r="A21" s="6" t="s">
        <v>33</v>
      </c>
      <c r="B21" s="9"/>
      <c r="C21" s="9"/>
      <c r="D21" s="10"/>
      <c r="E21" s="11" t="s">
        <v>0</v>
      </c>
      <c r="G21" s="23" t="s">
        <v>33</v>
      </c>
      <c r="H21" s="24"/>
      <c r="I21" s="24"/>
      <c r="J21" s="25"/>
      <c r="K21" s="24" t="s">
        <v>0</v>
      </c>
      <c r="L21" s="16"/>
    </row>
    <row r="22" spans="1:12" x14ac:dyDescent="0.25">
      <c r="A22" s="4" t="s">
        <v>10</v>
      </c>
      <c r="B22" s="9" t="s">
        <v>0</v>
      </c>
      <c r="C22" s="9"/>
      <c r="D22" s="10"/>
      <c r="E22" s="11" t="s">
        <v>11</v>
      </c>
      <c r="G22" s="21" t="s">
        <v>10</v>
      </c>
      <c r="H22" s="24" t="s">
        <v>0</v>
      </c>
      <c r="I22" s="24"/>
      <c r="J22" s="25"/>
      <c r="K22" s="24" t="s">
        <v>11</v>
      </c>
      <c r="L22" s="16"/>
    </row>
    <row r="23" spans="1:12" x14ac:dyDescent="0.25">
      <c r="A23" s="4" t="s">
        <v>12</v>
      </c>
      <c r="B23" s="9">
        <v>1000</v>
      </c>
      <c r="C23" s="9">
        <v>1000</v>
      </c>
      <c r="D23" s="10">
        <v>-1000</v>
      </c>
      <c r="E23" s="11">
        <f t="shared" ref="E23:E28" si="2">SUM(B23:D23)</f>
        <v>1000</v>
      </c>
      <c r="G23" s="21" t="s">
        <v>12</v>
      </c>
      <c r="H23" s="24">
        <v>1000</v>
      </c>
      <c r="I23" s="24"/>
      <c r="J23" s="25"/>
      <c r="K23" s="24">
        <f t="shared" ref="K23:K28" si="3">SUM(H23:J23)</f>
        <v>1000</v>
      </c>
      <c r="L23" s="16"/>
    </row>
    <row r="24" spans="1:12" x14ac:dyDescent="0.25">
      <c r="A24" s="4" t="s">
        <v>13</v>
      </c>
      <c r="B24" s="9">
        <v>0</v>
      </c>
      <c r="C24" s="9"/>
      <c r="D24" s="10"/>
      <c r="E24" s="11">
        <f t="shared" si="2"/>
        <v>0</v>
      </c>
      <c r="G24" s="21" t="s">
        <v>13</v>
      </c>
      <c r="H24" s="24">
        <v>0</v>
      </c>
      <c r="I24" s="24"/>
      <c r="J24" s="25"/>
      <c r="K24" s="24">
        <f t="shared" si="3"/>
        <v>0</v>
      </c>
      <c r="L24" s="16"/>
    </row>
    <row r="25" spans="1:12" x14ac:dyDescent="0.25">
      <c r="A25" s="4" t="s">
        <v>14</v>
      </c>
      <c r="B25" s="9">
        <v>0</v>
      </c>
      <c r="C25" s="9"/>
      <c r="D25" s="10"/>
      <c r="E25" s="11">
        <f t="shared" si="2"/>
        <v>0</v>
      </c>
      <c r="G25" s="21" t="s">
        <v>14</v>
      </c>
      <c r="H25" s="24">
        <v>0</v>
      </c>
      <c r="I25" s="24"/>
      <c r="J25" s="25"/>
      <c r="K25" s="24">
        <f t="shared" si="3"/>
        <v>0</v>
      </c>
      <c r="L25" s="16"/>
    </row>
    <row r="26" spans="1:12" x14ac:dyDescent="0.25">
      <c r="A26" s="4" t="s">
        <v>15</v>
      </c>
      <c r="B26" s="9">
        <v>113600</v>
      </c>
      <c r="C26" s="9">
        <v>28700</v>
      </c>
      <c r="D26" s="10">
        <v>-25700</v>
      </c>
      <c r="E26" s="11">
        <f t="shared" si="2"/>
        <v>116600</v>
      </c>
      <c r="G26" s="21" t="s">
        <v>15</v>
      </c>
      <c r="H26" s="24">
        <f>113600+21400</f>
        <v>135000</v>
      </c>
      <c r="I26" s="24"/>
      <c r="J26" s="25"/>
      <c r="K26" s="24">
        <f t="shared" si="3"/>
        <v>135000</v>
      </c>
      <c r="L26" s="16"/>
    </row>
    <row r="27" spans="1:12" x14ac:dyDescent="0.25">
      <c r="A27" s="4" t="s">
        <v>16</v>
      </c>
      <c r="B27" s="9">
        <v>21400</v>
      </c>
      <c r="C27" s="9">
        <v>1700</v>
      </c>
      <c r="D27" s="10"/>
      <c r="E27" s="11">
        <f t="shared" si="2"/>
        <v>23100</v>
      </c>
      <c r="G27" s="21" t="s">
        <v>16</v>
      </c>
      <c r="H27" s="24">
        <v>0</v>
      </c>
      <c r="I27" s="24"/>
      <c r="J27" s="25"/>
      <c r="K27" s="24">
        <f t="shared" si="3"/>
        <v>0</v>
      </c>
      <c r="L27" s="16"/>
    </row>
    <row r="28" spans="1:12" x14ac:dyDescent="0.25">
      <c r="A28" s="4" t="s">
        <v>17</v>
      </c>
      <c r="B28" s="9">
        <f>SUM(B23:B27)</f>
        <v>136000</v>
      </c>
      <c r="C28" s="9">
        <f t="shared" ref="C28" si="4">SUM(C23:C27)</f>
        <v>31400</v>
      </c>
      <c r="D28" s="9">
        <f>SUM(D23:D27)</f>
        <v>-26700</v>
      </c>
      <c r="E28" s="11">
        <f t="shared" si="2"/>
        <v>140700</v>
      </c>
      <c r="G28" s="21" t="s">
        <v>17</v>
      </c>
      <c r="H28" s="24">
        <f>SUM(H23:H27)</f>
        <v>136000</v>
      </c>
      <c r="I28" s="24"/>
      <c r="J28" s="24">
        <f>SUM(J23:J27)</f>
        <v>0</v>
      </c>
      <c r="K28" s="24">
        <f t="shared" si="3"/>
        <v>136000</v>
      </c>
      <c r="L28" s="16"/>
    </row>
    <row r="29" spans="1:12" x14ac:dyDescent="0.25">
      <c r="A29" s="4"/>
      <c r="B29" s="9"/>
      <c r="C29" s="9"/>
      <c r="D29" s="9"/>
      <c r="E29" s="11"/>
      <c r="G29" s="21"/>
      <c r="H29" s="24"/>
      <c r="I29" s="24"/>
      <c r="J29" s="24"/>
      <c r="K29" s="24"/>
      <c r="L29" s="16"/>
    </row>
    <row r="30" spans="1:12" x14ac:dyDescent="0.25">
      <c r="A30" s="4" t="s">
        <v>24</v>
      </c>
      <c r="B30" s="9">
        <v>89700</v>
      </c>
      <c r="C30" s="9">
        <v>20800</v>
      </c>
      <c r="D30" s="9"/>
      <c r="E30" s="11">
        <f>SUM(B30:D30)</f>
        <v>110500</v>
      </c>
      <c r="G30" s="21" t="s">
        <v>24</v>
      </c>
      <c r="H30" s="24">
        <v>89700</v>
      </c>
      <c r="I30" s="24"/>
      <c r="J30" s="24"/>
      <c r="K30" s="24">
        <f>SUM(H30:J30)</f>
        <v>89700</v>
      </c>
      <c r="L30" s="16"/>
    </row>
    <row r="31" spans="1:12" x14ac:dyDescent="0.25">
      <c r="A31" s="4" t="s">
        <v>18</v>
      </c>
      <c r="B31" s="9">
        <f>49300-11200</f>
        <v>38100</v>
      </c>
      <c r="C31" s="9">
        <v>14200</v>
      </c>
      <c r="D31" s="9"/>
      <c r="E31" s="11">
        <f>SUM(B31:D31)</f>
        <v>52300</v>
      </c>
      <c r="G31" s="21" t="s">
        <v>18</v>
      </c>
      <c r="H31" s="24">
        <f>49300-11200</f>
        <v>38100</v>
      </c>
      <c r="I31" s="24"/>
      <c r="J31" s="24"/>
      <c r="K31" s="24">
        <f>SUM(H31:J31)</f>
        <v>38100</v>
      </c>
      <c r="L31" s="16"/>
    </row>
    <row r="32" spans="1:12" x14ac:dyDescent="0.25">
      <c r="A32" s="4" t="s">
        <v>22</v>
      </c>
      <c r="B32" s="9">
        <f>18900-0</f>
        <v>18900</v>
      </c>
      <c r="C32" s="9">
        <v>0</v>
      </c>
      <c r="D32" s="9"/>
      <c r="E32" s="11">
        <f>SUM(B32:D32)</f>
        <v>18900</v>
      </c>
      <c r="G32" s="21" t="s">
        <v>22</v>
      </c>
      <c r="H32" s="24">
        <f>18900-0</f>
        <v>18900</v>
      </c>
      <c r="I32" s="24"/>
      <c r="J32" s="24"/>
      <c r="K32" s="24">
        <f>SUM(H32:J32)</f>
        <v>18900</v>
      </c>
      <c r="L32" s="16"/>
    </row>
    <row r="33" spans="1:12" x14ac:dyDescent="0.25">
      <c r="A33" s="4" t="s">
        <v>19</v>
      </c>
      <c r="B33" s="9">
        <v>0</v>
      </c>
      <c r="C33" s="9">
        <v>0</v>
      </c>
      <c r="D33" s="9"/>
      <c r="E33" s="11">
        <f>SUM(B33:D33)</f>
        <v>0</v>
      </c>
      <c r="G33" s="21" t="s">
        <v>19</v>
      </c>
      <c r="H33" s="24">
        <v>0</v>
      </c>
      <c r="I33" s="24"/>
      <c r="J33" s="24"/>
      <c r="K33" s="24">
        <f>SUM(H33:J33)</f>
        <v>0</v>
      </c>
      <c r="L33" s="16"/>
    </row>
    <row r="34" spans="1:12" x14ac:dyDescent="0.25">
      <c r="A34" s="4" t="s">
        <v>20</v>
      </c>
      <c r="B34" s="9">
        <f>36300-12200-5700</f>
        <v>18400</v>
      </c>
      <c r="C34" s="9">
        <v>14500</v>
      </c>
      <c r="D34" s="9"/>
      <c r="E34" s="11">
        <f>SUM(B34:D34)</f>
        <v>32900</v>
      </c>
      <c r="G34" s="21" t="s">
        <v>20</v>
      </c>
      <c r="H34" s="24">
        <f>36300-12200-5700</f>
        <v>18400</v>
      </c>
      <c r="I34" s="24"/>
      <c r="J34" s="24"/>
      <c r="K34" s="24">
        <f>SUM(H34:J34)</f>
        <v>18400</v>
      </c>
      <c r="L34" s="16"/>
    </row>
    <row r="35" spans="1:12" x14ac:dyDescent="0.25">
      <c r="A35" s="4"/>
      <c r="B35" s="9"/>
      <c r="C35" s="9"/>
      <c r="D35" s="10"/>
      <c r="E35" s="11" t="s">
        <v>0</v>
      </c>
      <c r="G35" s="21"/>
      <c r="H35" s="24"/>
      <c r="I35" s="24"/>
      <c r="J35" s="25"/>
      <c r="K35" s="24" t="s">
        <v>0</v>
      </c>
      <c r="L35" s="16"/>
    </row>
    <row r="36" spans="1:12" x14ac:dyDescent="0.25">
      <c r="A36" s="6" t="s">
        <v>34</v>
      </c>
      <c r="B36" s="12">
        <f>SUM(B28:B35)</f>
        <v>301100</v>
      </c>
      <c r="C36" s="12">
        <f>SUM(C28:C35)</f>
        <v>80900</v>
      </c>
      <c r="D36" s="12">
        <f>SUM(D28:D35)</f>
        <v>-26700</v>
      </c>
      <c r="E36" s="12">
        <f>SUM(E28:E35)</f>
        <v>355300</v>
      </c>
      <c r="G36" s="21" t="s">
        <v>34</v>
      </c>
      <c r="H36" s="26">
        <f>SUM(H28:H35)</f>
        <v>301100</v>
      </c>
      <c r="I36" s="26">
        <f>SUM(I28:I35)</f>
        <v>0</v>
      </c>
      <c r="J36" s="26">
        <f>SUM(J28:J35)</f>
        <v>0</v>
      </c>
      <c r="K36" s="26">
        <f>SUM(K28:K35)</f>
        <v>301100</v>
      </c>
      <c r="L36" s="16"/>
    </row>
    <row r="39" spans="1:12" x14ac:dyDescent="0.25">
      <c r="A39" t="s">
        <v>36</v>
      </c>
    </row>
  </sheetData>
  <mergeCells count="2">
    <mergeCell ref="A6:E6"/>
    <mergeCell ref="G6:K6"/>
  </mergeCells>
  <pageMargins left="0.7" right="0.7" top="0.75" bottom="0.75" header="0.3" footer="0.3"/>
  <pageSetup paperSize="9" scale="48" orientation="landscape" verticalDpi="0" r:id="rId1"/>
  <rowBreaks count="1" manualBreakCount="1">
    <brk id="38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EY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Rudin</dc:creator>
  <cp:lastModifiedBy>Jonas Svensson</cp:lastModifiedBy>
  <cp:lastPrinted>2018-03-20T07:26:53Z</cp:lastPrinted>
  <dcterms:created xsi:type="dcterms:W3CDTF">2018-03-14T07:17:22Z</dcterms:created>
  <dcterms:modified xsi:type="dcterms:W3CDTF">2018-05-01T07:22:27Z</dcterms:modified>
</cp:coreProperties>
</file>